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heckCompatibility="1" autoCompressPictures="0"/>
  <bookViews>
    <workbookView xWindow="0" yWindow="0" windowWidth="25605" windowHeight="16065"/>
  </bookViews>
  <sheets>
    <sheet name="내역서" sheetId="2" r:id="rId1"/>
  </sheets>
  <calcPr calcId="125725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/>
  <c r="F39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40"/>
  <c r="F41"/>
  <c r="F42"/>
  <c r="H42"/>
  <c r="F43"/>
  <c r="F44"/>
  <c r="F46"/>
  <c r="H46"/>
  <c r="H36"/>
  <c r="H35"/>
  <c r="H34"/>
  <c r="G36"/>
  <c r="G35"/>
  <c r="G34"/>
  <c r="H10"/>
  <c r="G10"/>
  <c r="G31"/>
  <c r="G32"/>
  <c r="G33"/>
  <c r="G37"/>
  <c r="G13"/>
  <c r="G14"/>
  <c r="G15"/>
  <c r="G21"/>
  <c r="G22"/>
  <c r="G11"/>
  <c r="G12"/>
  <c r="G40"/>
  <c r="G41"/>
  <c r="G38"/>
  <c r="G39"/>
  <c r="H31"/>
  <c r="H32"/>
  <c r="H33"/>
  <c r="H37"/>
  <c r="H13"/>
  <c r="H14"/>
  <c r="H15"/>
  <c r="H21"/>
  <c r="H22"/>
  <c r="H11"/>
  <c r="H12"/>
  <c r="H40"/>
  <c r="H41"/>
  <c r="H38"/>
  <c r="H39"/>
  <c r="F5"/>
  <c r="H45"/>
  <c r="H23"/>
  <c r="H28"/>
  <c r="H29"/>
  <c r="H6"/>
  <c r="G16"/>
  <c r="G7"/>
  <c r="G5"/>
  <c r="G8"/>
  <c r="G18"/>
  <c r="G17"/>
  <c r="G20"/>
  <c r="G9"/>
  <c r="G23"/>
  <c r="G19"/>
  <c r="G25"/>
  <c r="G24"/>
  <c r="G28"/>
  <c r="G29"/>
  <c r="G26"/>
  <c r="G27"/>
  <c r="G30"/>
  <c r="G6"/>
  <c r="H16"/>
  <c r="H7"/>
  <c r="H5"/>
  <c r="H8"/>
  <c r="H18"/>
  <c r="H17"/>
  <c r="H20"/>
  <c r="H9"/>
  <c r="H19"/>
  <c r="H25"/>
  <c r="H24"/>
  <c r="H26"/>
  <c r="H27"/>
  <c r="H30"/>
  <c r="H44"/>
  <c r="H43"/>
</calcChain>
</file>

<file path=xl/sharedStrings.xml><?xml version="1.0" encoding="utf-8"?>
<sst xmlns="http://schemas.openxmlformats.org/spreadsheetml/2006/main" count="129" uniqueCount="90">
  <si>
    <t>DESCRIPTION</t>
    <phoneticPr fontId="3" type="noConversion"/>
  </si>
  <si>
    <t>단위</t>
    <phoneticPr fontId="3" type="noConversion"/>
  </si>
  <si>
    <t>합계</t>
    <phoneticPr fontId="3" type="noConversion"/>
  </si>
  <si>
    <t>단가</t>
    <phoneticPr fontId="3" type="noConversion"/>
  </si>
  <si>
    <t>금액</t>
    <phoneticPr fontId="3" type="noConversion"/>
  </si>
  <si>
    <t>200*200</t>
    <phoneticPr fontId="4" type="noConversion"/>
  </si>
  <si>
    <t>안전관리비</t>
    <phoneticPr fontId="4" type="noConversion"/>
  </si>
  <si>
    <t>기업이윤</t>
    <phoneticPr fontId="4" type="noConversion"/>
  </si>
  <si>
    <t>단수조정</t>
    <phoneticPr fontId="4" type="noConversion"/>
  </si>
  <si>
    <t>총   계</t>
    <phoneticPr fontId="4" type="noConversion"/>
  </si>
  <si>
    <t>안내판 제작 설치건</t>
    <phoneticPr fontId="3" type="noConversion"/>
  </si>
  <si>
    <t>500*2100</t>
    <phoneticPr fontId="4" type="noConversion"/>
  </si>
  <si>
    <t>950*1600</t>
    <phoneticPr fontId="4" type="noConversion"/>
  </si>
  <si>
    <t>1500*1600</t>
    <phoneticPr fontId="4" type="noConversion"/>
  </si>
  <si>
    <t>2000*1600</t>
    <phoneticPr fontId="4" type="noConversion"/>
  </si>
  <si>
    <t>550*715</t>
    <phoneticPr fontId="4" type="noConversion"/>
  </si>
  <si>
    <t>100*92</t>
    <phoneticPr fontId="4" type="noConversion"/>
  </si>
  <si>
    <t>650*570</t>
    <phoneticPr fontId="4" type="noConversion"/>
  </si>
  <si>
    <t>150*122</t>
    <phoneticPr fontId="4" type="noConversion"/>
  </si>
  <si>
    <t>350*707</t>
    <phoneticPr fontId="4" type="noConversion"/>
  </si>
  <si>
    <t>1400*245</t>
    <phoneticPr fontId="4" type="noConversion"/>
  </si>
  <si>
    <t>650*585</t>
    <phoneticPr fontId="4" type="noConversion"/>
  </si>
  <si>
    <t>2000*1007</t>
    <phoneticPr fontId="4" type="noConversion"/>
  </si>
  <si>
    <t>650*650</t>
    <phoneticPr fontId="4" type="noConversion"/>
  </si>
  <si>
    <t>1700*1600</t>
    <phoneticPr fontId="4" type="noConversion"/>
  </si>
  <si>
    <t>450*450</t>
    <phoneticPr fontId="4" type="noConversion"/>
  </si>
  <si>
    <t>250*200</t>
    <phoneticPr fontId="4" type="noConversion"/>
  </si>
  <si>
    <t>650*465</t>
    <phoneticPr fontId="4" type="noConversion"/>
  </si>
  <si>
    <t>1400*380</t>
    <phoneticPr fontId="4" type="noConversion"/>
  </si>
  <si>
    <t>114*310</t>
    <phoneticPr fontId="4" type="noConversion"/>
  </si>
  <si>
    <t>150*200</t>
    <phoneticPr fontId="4" type="noConversion"/>
  </si>
  <si>
    <t>886*900</t>
    <phoneticPr fontId="4" type="noConversion"/>
  </si>
  <si>
    <t>886*187</t>
    <phoneticPr fontId="4" type="noConversion"/>
  </si>
  <si>
    <t>500*215</t>
    <phoneticPr fontId="4" type="noConversion"/>
  </si>
  <si>
    <t>2500*240</t>
    <phoneticPr fontId="4" type="noConversion"/>
  </si>
  <si>
    <t>300*1172</t>
    <phoneticPr fontId="4" type="noConversion"/>
  </si>
  <si>
    <t>1500*1200</t>
    <phoneticPr fontId="4" type="noConversion"/>
  </si>
  <si>
    <t>500*1600</t>
    <phoneticPr fontId="4" type="noConversion"/>
  </si>
  <si>
    <t>ea</t>
    <phoneticPr fontId="4" type="noConversion"/>
  </si>
  <si>
    <t>공사비 10 %</t>
    <phoneticPr fontId="3" type="noConversion"/>
  </si>
  <si>
    <t>소   계(공사비)</t>
    <phoneticPr fontId="3" type="noConversion"/>
  </si>
  <si>
    <t>제작비</t>
    <phoneticPr fontId="3" type="noConversion"/>
  </si>
  <si>
    <t>450*385*1500</t>
    <phoneticPr fontId="4" type="noConversion"/>
  </si>
  <si>
    <t>관광안내판 - 종합</t>
    <phoneticPr fontId="4" type="noConversion"/>
  </si>
  <si>
    <t>관광안내판 - 요소A</t>
    <phoneticPr fontId="4" type="noConversion"/>
  </si>
  <si>
    <t>관광안내판 - 상징A</t>
    <phoneticPr fontId="4" type="noConversion"/>
  </si>
  <si>
    <t>관광안내판 - 요소B</t>
    <phoneticPr fontId="4" type="noConversion"/>
  </si>
  <si>
    <t>관광안내판 - 요소C</t>
    <phoneticPr fontId="4" type="noConversion"/>
  </si>
  <si>
    <t>관광안내판 - 요소D</t>
    <phoneticPr fontId="4" type="noConversion"/>
  </si>
  <si>
    <t>관광안내판 - 조망A</t>
    <phoneticPr fontId="4" type="noConversion"/>
  </si>
  <si>
    <t>관광안내판 - 조망B</t>
    <phoneticPr fontId="4" type="noConversion"/>
  </si>
  <si>
    <t>관광안내판 - 조망C</t>
    <phoneticPr fontId="4" type="noConversion"/>
  </si>
  <si>
    <t>관광안내판 - 조망D</t>
    <phoneticPr fontId="4" type="noConversion"/>
  </si>
  <si>
    <t>관광안내판 - 조망E</t>
    <phoneticPr fontId="4" type="noConversion"/>
  </si>
  <si>
    <t>관광안내판 - 상징B</t>
    <phoneticPr fontId="4" type="noConversion"/>
  </si>
  <si>
    <t>관광안내판 - 상징C</t>
    <phoneticPr fontId="4" type="noConversion"/>
  </si>
  <si>
    <t>관광안내판 - 상징D</t>
    <phoneticPr fontId="4" type="noConversion"/>
  </si>
  <si>
    <t>관광안내판 - 상징E</t>
    <phoneticPr fontId="4" type="noConversion"/>
  </si>
  <si>
    <t>관광안내판 - 상징F</t>
    <phoneticPr fontId="4" type="noConversion"/>
  </si>
  <si>
    <t>관광안내판 - 상징G</t>
    <phoneticPr fontId="4" type="noConversion"/>
  </si>
  <si>
    <t>관광안내판 - 상징H</t>
    <phoneticPr fontId="4" type="noConversion"/>
  </si>
  <si>
    <t>안전안내판 - 종합</t>
    <phoneticPr fontId="4" type="noConversion"/>
  </si>
  <si>
    <t>안전안내판 - 출입A</t>
    <phoneticPr fontId="4" type="noConversion"/>
  </si>
  <si>
    <t>안전안내판 - 출입B</t>
    <phoneticPr fontId="4" type="noConversion"/>
  </si>
  <si>
    <t>안전안내판 - 출입C</t>
    <phoneticPr fontId="4" type="noConversion"/>
  </si>
  <si>
    <t>안전안내판 - 경고A</t>
    <phoneticPr fontId="4" type="noConversion"/>
  </si>
  <si>
    <t>안전안내판 - 경고B</t>
    <phoneticPr fontId="4" type="noConversion"/>
  </si>
  <si>
    <t>방향안내판 - 예고A</t>
    <phoneticPr fontId="4" type="noConversion"/>
  </si>
  <si>
    <t>방향안내판 - 예고B</t>
    <phoneticPr fontId="4" type="noConversion"/>
  </si>
  <si>
    <t>방향안내판 - 이정A</t>
    <phoneticPr fontId="4" type="noConversion"/>
  </si>
  <si>
    <t>방향안내판 - 이정B</t>
    <phoneticPr fontId="4" type="noConversion"/>
  </si>
  <si>
    <t xml:space="preserve">방향안내판 - 현위치 </t>
    <phoneticPr fontId="4" type="noConversion"/>
  </si>
  <si>
    <t>분리수거대</t>
    <phoneticPr fontId="4" type="noConversion"/>
  </si>
  <si>
    <t>인명구조함</t>
    <phoneticPr fontId="4" type="noConversion"/>
  </si>
  <si>
    <t>벤치A</t>
    <phoneticPr fontId="4" type="noConversion"/>
  </si>
  <si>
    <t>벤치B</t>
    <phoneticPr fontId="4" type="noConversion"/>
  </si>
  <si>
    <t>관광안내판 - 요소E</t>
    <phoneticPr fontId="4" type="noConversion"/>
  </si>
  <si>
    <t>방향안내판 - 이정C</t>
    <phoneticPr fontId="4" type="noConversion"/>
  </si>
  <si>
    <t>방향안내판 - 이정D</t>
    <phoneticPr fontId="4" type="noConversion"/>
  </si>
  <si>
    <t>방향안내판 - 이정E</t>
    <phoneticPr fontId="4" type="noConversion"/>
  </si>
  <si>
    <t>297*145</t>
    <phoneticPr fontId="4" type="noConversion"/>
  </si>
  <si>
    <t>ea</t>
    <phoneticPr fontId="3" type="noConversion"/>
  </si>
  <si>
    <t>ea</t>
    <phoneticPr fontId="3" type="noConversion"/>
  </si>
  <si>
    <t>150*154</t>
    <phoneticPr fontId="4" type="noConversion"/>
  </si>
  <si>
    <t>300*304</t>
    <phoneticPr fontId="4" type="noConversion"/>
  </si>
  <si>
    <t>1500*154</t>
    <phoneticPr fontId="4" type="noConversion"/>
  </si>
  <si>
    <t>100*305</t>
    <phoneticPr fontId="3" type="noConversion"/>
  </si>
  <si>
    <t>수량</t>
    <phoneticPr fontId="3" type="noConversion"/>
  </si>
  <si>
    <t>비고</t>
    <phoneticPr fontId="3" type="noConversion"/>
  </si>
  <si>
    <t>(단위 : 원)</t>
    <phoneticPr fontId="3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</si>
</sst>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color rgb="FF333333"/>
      <name val="돋움"/>
      <family val="3"/>
      <charset val="129"/>
    </font>
    <font>
      <sz val="8"/>
      <name val="돋움"/>
      <family val="3"/>
      <charset val="129"/>
    </font>
    <font>
      <sz val="11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5"/>
      <color theme="1"/>
      <name val="맑은 고딕"/>
      <family val="2"/>
      <charset val="129"/>
      <scheme val="minor"/>
    </font>
    <font>
      <sz val="8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8" fillId="3" borderId="1" xfId="0" applyFont="1" applyFill="1" applyBorder="1" applyAlignment="1">
      <alignment horizontal="center" vertical="center"/>
    </xf>
    <xf numFmtId="41" fontId="9" fillId="0" borderId="1" xfId="0" applyNumberFormat="1" applyFont="1" applyBorder="1">
      <alignment vertical="center"/>
    </xf>
    <xf numFmtId="0" fontId="8" fillId="0" borderId="1" xfId="0" applyFont="1" applyBorder="1">
      <alignment vertical="center"/>
    </xf>
    <xf numFmtId="0" fontId="7" fillId="0" borderId="1" xfId="1" applyNumberFormat="1" applyFont="1" applyBorder="1" applyAlignment="1">
      <alignment vertical="center"/>
    </xf>
    <xf numFmtId="0" fontId="2" fillId="3" borderId="1" xfId="1" applyNumberFormat="1" applyFont="1" applyFill="1" applyBorder="1" applyAlignment="1">
      <alignment horizontal="center" vertical="center"/>
    </xf>
    <xf numFmtId="0" fontId="8" fillId="3" borderId="1" xfId="0" applyFont="1" applyFill="1" applyBorder="1">
      <alignment vertical="center"/>
    </xf>
    <xf numFmtId="41" fontId="9" fillId="3" borderId="1" xfId="0" applyNumberFormat="1" applyFont="1" applyFill="1" applyBorder="1">
      <alignment vertical="center"/>
    </xf>
    <xf numFmtId="0" fontId="9" fillId="0" borderId="1" xfId="0" applyFont="1" applyBorder="1">
      <alignment vertical="center"/>
    </xf>
    <xf numFmtId="0" fontId="10" fillId="0" borderId="0" xfId="0" applyFont="1" applyAlignment="1">
      <alignment horizontal="right" vertical="center" wrapText="1"/>
    </xf>
    <xf numFmtId="41" fontId="9" fillId="0" borderId="1" xfId="1" applyFont="1" applyBorder="1">
      <alignment vertical="center"/>
    </xf>
    <xf numFmtId="41" fontId="9" fillId="3" borderId="1" xfId="1" applyFont="1" applyFill="1" applyBorder="1">
      <alignment vertical="center"/>
    </xf>
    <xf numFmtId="0" fontId="11" fillId="0" borderId="2" xfId="0" applyFont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3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/>
    </xf>
    <xf numFmtId="41" fontId="9" fillId="0" borderId="1" xfId="0" applyNumberFormat="1" applyFont="1" applyFill="1" applyBorder="1">
      <alignment vertical="center"/>
    </xf>
    <xf numFmtId="0" fontId="0" fillId="0" borderId="1" xfId="0" applyBorder="1">
      <alignment vertical="center"/>
    </xf>
    <xf numFmtId="0" fontId="7" fillId="0" borderId="1" xfId="1" applyNumberFormat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7" fillId="0" borderId="1" xfId="0" applyNumberFormat="1" applyFont="1" applyBorder="1" applyAlignment="1">
      <alignment vertical="center"/>
    </xf>
    <xf numFmtId="9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41" fontId="7" fillId="2" borderId="1" xfId="0" applyNumberFormat="1" applyFont="1" applyFill="1" applyBorder="1" applyAlignment="1">
      <alignment vertical="center"/>
    </xf>
    <xf numFmtId="41" fontId="7" fillId="2" borderId="1" xfId="1" applyNumberFormat="1" applyFont="1" applyFill="1" applyBorder="1" applyAlignment="1">
      <alignment vertical="center"/>
    </xf>
  </cellXfs>
  <cellStyles count="5">
    <cellStyle name="쉼표 [0]" xfId="1" builtinId="6"/>
    <cellStyle name="쉼표 [0] 2 3 2" xfId="3"/>
    <cellStyle name="쉼표 [0] 23" xfId="4"/>
    <cellStyle name="표준" xfId="0" builtinId="0"/>
    <cellStyle name="표준 2 2 2 2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tabSelected="1"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75" defaultRowHeight="16.5"/>
  <cols>
    <col min="1" max="1" width="16.75" customWidth="1"/>
    <col min="2" max="2" width="13.375" customWidth="1"/>
    <col min="3" max="3" width="9.125" bestFit="1" customWidth="1"/>
    <col min="5" max="5" width="11" bestFit="1" customWidth="1"/>
    <col min="6" max="6" width="15.625" bestFit="1" customWidth="1"/>
    <col min="7" max="7" width="13.125" bestFit="1" customWidth="1"/>
    <col min="8" max="8" width="14.375" bestFit="1" customWidth="1"/>
    <col min="9" max="9" width="10.125" customWidth="1"/>
  </cols>
  <sheetData>
    <row r="1" spans="1:9" ht="28.5" customHeight="1">
      <c r="A1" s="14" t="s">
        <v>10</v>
      </c>
      <c r="B1" s="14"/>
      <c r="C1" s="14"/>
      <c r="D1" s="14"/>
      <c r="E1" s="14"/>
      <c r="F1" s="14"/>
      <c r="G1" s="14"/>
      <c r="H1" s="14"/>
      <c r="I1" s="14"/>
    </row>
    <row r="2" spans="1:9" ht="21.75" customHeight="1">
      <c r="A2" s="12"/>
      <c r="I2" s="9" t="s">
        <v>89</v>
      </c>
    </row>
    <row r="3" spans="1:9" ht="18" customHeight="1">
      <c r="A3" s="13" t="s">
        <v>0</v>
      </c>
      <c r="B3" s="13"/>
      <c r="C3" s="13" t="s">
        <v>87</v>
      </c>
      <c r="D3" s="13" t="s">
        <v>1</v>
      </c>
      <c r="E3" s="13" t="s">
        <v>41</v>
      </c>
      <c r="F3" s="13"/>
      <c r="G3" s="13" t="s">
        <v>2</v>
      </c>
      <c r="H3" s="13"/>
      <c r="I3" s="13" t="s">
        <v>88</v>
      </c>
    </row>
    <row r="4" spans="1:9" ht="18" customHeight="1">
      <c r="A4" s="13"/>
      <c r="B4" s="13"/>
      <c r="C4" s="13"/>
      <c r="D4" s="13"/>
      <c r="E4" s="1" t="s">
        <v>3</v>
      </c>
      <c r="F4" s="1" t="s">
        <v>4</v>
      </c>
      <c r="G4" s="1" t="s">
        <v>3</v>
      </c>
      <c r="H4" s="1" t="s">
        <v>4</v>
      </c>
      <c r="I4" s="13"/>
    </row>
    <row r="5" spans="1:9">
      <c r="A5" s="4" t="s">
        <v>43</v>
      </c>
      <c r="B5" s="15" t="s">
        <v>14</v>
      </c>
      <c r="C5" s="15">
        <v>4</v>
      </c>
      <c r="D5" s="15" t="s">
        <v>38</v>
      </c>
      <c r="E5" s="16">
        <v>2800000</v>
      </c>
      <c r="F5" s="2">
        <f t="shared" ref="F5:F41" si="0">E5*C5</f>
        <v>11200000</v>
      </c>
      <c r="G5" s="2">
        <f t="shared" ref="G5:G41" si="1">E5</f>
        <v>2800000</v>
      </c>
      <c r="H5" s="2">
        <f t="shared" ref="H5:H41" si="2">F5</f>
        <v>11200000</v>
      </c>
      <c r="I5" s="3"/>
    </row>
    <row r="6" spans="1:9">
      <c r="A6" s="17" t="s">
        <v>44</v>
      </c>
      <c r="B6" s="15" t="s">
        <v>11</v>
      </c>
      <c r="C6" s="18">
        <v>6</v>
      </c>
      <c r="D6" s="19" t="s">
        <v>38</v>
      </c>
      <c r="E6" s="16">
        <v>1500000</v>
      </c>
      <c r="F6" s="2">
        <f t="shared" si="0"/>
        <v>9000000</v>
      </c>
      <c r="G6" s="2">
        <f t="shared" si="1"/>
        <v>1500000</v>
      </c>
      <c r="H6" s="2">
        <f t="shared" si="2"/>
        <v>9000000</v>
      </c>
      <c r="I6" s="3"/>
    </row>
    <row r="7" spans="1:9">
      <c r="A7" s="17" t="s">
        <v>46</v>
      </c>
      <c r="B7" s="15" t="s">
        <v>13</v>
      </c>
      <c r="C7" s="15">
        <v>4</v>
      </c>
      <c r="D7" s="15" t="s">
        <v>38</v>
      </c>
      <c r="E7" s="16">
        <v>2500000</v>
      </c>
      <c r="F7" s="2">
        <f t="shared" si="0"/>
        <v>10000000</v>
      </c>
      <c r="G7" s="2">
        <f t="shared" si="1"/>
        <v>2500000</v>
      </c>
      <c r="H7" s="2">
        <f t="shared" si="2"/>
        <v>10000000</v>
      </c>
      <c r="I7" s="3"/>
    </row>
    <row r="8" spans="1:9">
      <c r="A8" s="4" t="s">
        <v>47</v>
      </c>
      <c r="B8" s="15" t="s">
        <v>15</v>
      </c>
      <c r="C8" s="15">
        <v>10</v>
      </c>
      <c r="D8" s="15" t="s">
        <v>38</v>
      </c>
      <c r="E8" s="16">
        <v>300000</v>
      </c>
      <c r="F8" s="2">
        <f t="shared" si="0"/>
        <v>3000000</v>
      </c>
      <c r="G8" s="2">
        <f t="shared" si="1"/>
        <v>300000</v>
      </c>
      <c r="H8" s="2">
        <f t="shared" si="2"/>
        <v>3000000</v>
      </c>
      <c r="I8" s="3"/>
    </row>
    <row r="9" spans="1:9">
      <c r="A9" s="4" t="s">
        <v>48</v>
      </c>
      <c r="B9" s="15" t="s">
        <v>19</v>
      </c>
      <c r="C9" s="15">
        <v>5</v>
      </c>
      <c r="D9" s="15" t="s">
        <v>38</v>
      </c>
      <c r="E9" s="16">
        <v>250000</v>
      </c>
      <c r="F9" s="2">
        <f t="shared" si="0"/>
        <v>1250000</v>
      </c>
      <c r="G9" s="2">
        <f t="shared" si="1"/>
        <v>250000</v>
      </c>
      <c r="H9" s="2">
        <f t="shared" si="2"/>
        <v>1250000</v>
      </c>
      <c r="I9" s="3"/>
    </row>
    <row r="10" spans="1:9">
      <c r="A10" s="4" t="s">
        <v>76</v>
      </c>
      <c r="B10" s="15" t="s">
        <v>80</v>
      </c>
      <c r="C10" s="20">
        <v>100</v>
      </c>
      <c r="D10" s="20" t="s">
        <v>81</v>
      </c>
      <c r="E10" s="21">
        <v>150000</v>
      </c>
      <c r="F10" s="22">
        <f t="shared" si="0"/>
        <v>15000000</v>
      </c>
      <c r="G10" s="22">
        <f t="shared" si="1"/>
        <v>150000</v>
      </c>
      <c r="H10" s="22">
        <f t="shared" si="2"/>
        <v>15000000</v>
      </c>
      <c r="I10" s="23"/>
    </row>
    <row r="11" spans="1:9">
      <c r="A11" s="17" t="s">
        <v>49</v>
      </c>
      <c r="B11" s="15" t="s">
        <v>33</v>
      </c>
      <c r="C11" s="18">
        <v>4</v>
      </c>
      <c r="D11" s="19" t="s">
        <v>38</v>
      </c>
      <c r="E11" s="16">
        <v>200000</v>
      </c>
      <c r="F11" s="2">
        <f t="shared" si="0"/>
        <v>800000</v>
      </c>
      <c r="G11" s="2">
        <f t="shared" si="1"/>
        <v>200000</v>
      </c>
      <c r="H11" s="2">
        <f t="shared" si="2"/>
        <v>800000</v>
      </c>
      <c r="I11" s="3"/>
    </row>
    <row r="12" spans="1:9">
      <c r="A12" s="4" t="s">
        <v>50</v>
      </c>
      <c r="B12" s="15" t="s">
        <v>34</v>
      </c>
      <c r="C12" s="15">
        <v>2</v>
      </c>
      <c r="D12" s="15" t="s">
        <v>38</v>
      </c>
      <c r="E12" s="16">
        <v>650000</v>
      </c>
      <c r="F12" s="2">
        <f t="shared" si="0"/>
        <v>1300000</v>
      </c>
      <c r="G12" s="2">
        <f t="shared" si="1"/>
        <v>650000</v>
      </c>
      <c r="H12" s="2">
        <f t="shared" si="2"/>
        <v>1300000</v>
      </c>
      <c r="I12" s="3"/>
    </row>
    <row r="13" spans="1:9">
      <c r="A13" s="4" t="s">
        <v>51</v>
      </c>
      <c r="B13" s="15" t="s">
        <v>29</v>
      </c>
      <c r="C13" s="24">
        <v>10</v>
      </c>
      <c r="D13" s="15" t="s">
        <v>38</v>
      </c>
      <c r="E13" s="16">
        <v>150000</v>
      </c>
      <c r="F13" s="2">
        <f t="shared" si="0"/>
        <v>1500000</v>
      </c>
      <c r="G13" s="2">
        <f t="shared" si="1"/>
        <v>150000</v>
      </c>
      <c r="H13" s="2">
        <f t="shared" si="2"/>
        <v>1500000</v>
      </c>
      <c r="I13" s="3"/>
    </row>
    <row r="14" spans="1:9">
      <c r="A14" s="4" t="s">
        <v>52</v>
      </c>
      <c r="B14" s="15" t="s">
        <v>86</v>
      </c>
      <c r="C14" s="24">
        <v>10</v>
      </c>
      <c r="D14" s="15" t="s">
        <v>38</v>
      </c>
      <c r="E14" s="16">
        <v>170000</v>
      </c>
      <c r="F14" s="2">
        <f t="shared" si="0"/>
        <v>1700000</v>
      </c>
      <c r="G14" s="2">
        <f t="shared" si="1"/>
        <v>170000</v>
      </c>
      <c r="H14" s="2">
        <f t="shared" si="2"/>
        <v>1700000</v>
      </c>
      <c r="I14" s="3"/>
    </row>
    <row r="15" spans="1:9">
      <c r="A15" s="4" t="s">
        <v>53</v>
      </c>
      <c r="B15" s="25" t="s">
        <v>30</v>
      </c>
      <c r="C15" s="24">
        <v>20</v>
      </c>
      <c r="D15" s="15" t="s">
        <v>38</v>
      </c>
      <c r="E15" s="26">
        <v>100000</v>
      </c>
      <c r="F15" s="2">
        <f t="shared" si="0"/>
        <v>2000000</v>
      </c>
      <c r="G15" s="2">
        <f t="shared" si="1"/>
        <v>100000</v>
      </c>
      <c r="H15" s="2">
        <f t="shared" si="2"/>
        <v>2000000</v>
      </c>
      <c r="I15" s="3"/>
    </row>
    <row r="16" spans="1:9">
      <c r="A16" s="17" t="s">
        <v>45</v>
      </c>
      <c r="B16" s="15" t="s">
        <v>12</v>
      </c>
      <c r="C16" s="15">
        <v>3</v>
      </c>
      <c r="D16" s="19" t="s">
        <v>38</v>
      </c>
      <c r="E16" s="16">
        <v>1800000</v>
      </c>
      <c r="F16" s="2">
        <f t="shared" si="0"/>
        <v>5400000</v>
      </c>
      <c r="G16" s="2">
        <f t="shared" si="1"/>
        <v>1800000</v>
      </c>
      <c r="H16" s="2">
        <f t="shared" si="2"/>
        <v>5400000</v>
      </c>
      <c r="I16" s="3"/>
    </row>
    <row r="17" spans="1:9">
      <c r="A17" s="4" t="s">
        <v>54</v>
      </c>
      <c r="B17" s="15" t="s">
        <v>17</v>
      </c>
      <c r="C17" s="15">
        <v>6</v>
      </c>
      <c r="D17" s="15" t="s">
        <v>38</v>
      </c>
      <c r="E17" s="16">
        <v>500000</v>
      </c>
      <c r="F17" s="2">
        <f t="shared" si="0"/>
        <v>3000000</v>
      </c>
      <c r="G17" s="2">
        <f t="shared" si="1"/>
        <v>500000</v>
      </c>
      <c r="H17" s="2">
        <f t="shared" si="2"/>
        <v>3000000</v>
      </c>
      <c r="I17" s="3"/>
    </row>
    <row r="18" spans="1:9">
      <c r="A18" s="4" t="s">
        <v>55</v>
      </c>
      <c r="B18" s="15" t="s">
        <v>16</v>
      </c>
      <c r="C18" s="15">
        <v>15</v>
      </c>
      <c r="D18" s="15" t="s">
        <v>38</v>
      </c>
      <c r="E18" s="16">
        <v>80000</v>
      </c>
      <c r="F18" s="2">
        <f t="shared" si="0"/>
        <v>1200000</v>
      </c>
      <c r="G18" s="2">
        <f t="shared" si="1"/>
        <v>80000</v>
      </c>
      <c r="H18" s="2">
        <f t="shared" si="2"/>
        <v>1200000</v>
      </c>
      <c r="I18" s="3"/>
    </row>
    <row r="19" spans="1:9">
      <c r="A19" s="4" t="s">
        <v>56</v>
      </c>
      <c r="B19" s="15" t="s">
        <v>21</v>
      </c>
      <c r="C19" s="15">
        <v>5</v>
      </c>
      <c r="D19" s="15" t="s">
        <v>38</v>
      </c>
      <c r="E19" s="26">
        <v>400000</v>
      </c>
      <c r="F19" s="2">
        <f t="shared" si="0"/>
        <v>2000000</v>
      </c>
      <c r="G19" s="2">
        <f t="shared" si="1"/>
        <v>400000</v>
      </c>
      <c r="H19" s="2">
        <f t="shared" si="2"/>
        <v>2000000</v>
      </c>
      <c r="I19" s="3"/>
    </row>
    <row r="20" spans="1:9">
      <c r="A20" s="4" t="s">
        <v>57</v>
      </c>
      <c r="B20" s="15" t="s">
        <v>18</v>
      </c>
      <c r="C20" s="15">
        <v>15</v>
      </c>
      <c r="D20" s="15" t="s">
        <v>38</v>
      </c>
      <c r="E20" s="16">
        <v>150000</v>
      </c>
      <c r="F20" s="2">
        <f t="shared" si="0"/>
        <v>2250000</v>
      </c>
      <c r="G20" s="2">
        <f t="shared" si="1"/>
        <v>150000</v>
      </c>
      <c r="H20" s="2">
        <f t="shared" si="2"/>
        <v>2250000</v>
      </c>
      <c r="I20" s="3"/>
    </row>
    <row r="21" spans="1:9">
      <c r="A21" s="4" t="s">
        <v>58</v>
      </c>
      <c r="B21" s="25" t="s">
        <v>31</v>
      </c>
      <c r="C21" s="24">
        <v>6</v>
      </c>
      <c r="D21" s="25" t="s">
        <v>38</v>
      </c>
      <c r="E21" s="16">
        <v>400000</v>
      </c>
      <c r="F21" s="2">
        <f t="shared" si="0"/>
        <v>2400000</v>
      </c>
      <c r="G21" s="2">
        <f t="shared" si="1"/>
        <v>400000</v>
      </c>
      <c r="H21" s="2">
        <f t="shared" si="2"/>
        <v>2400000</v>
      </c>
      <c r="I21" s="3"/>
    </row>
    <row r="22" spans="1:9">
      <c r="A22" s="4" t="s">
        <v>59</v>
      </c>
      <c r="B22" s="15" t="s">
        <v>32</v>
      </c>
      <c r="C22" s="18">
        <v>5</v>
      </c>
      <c r="D22" s="15" t="s">
        <v>38</v>
      </c>
      <c r="E22" s="16">
        <v>250000</v>
      </c>
      <c r="F22" s="2">
        <f t="shared" si="0"/>
        <v>1250000</v>
      </c>
      <c r="G22" s="2">
        <f t="shared" si="1"/>
        <v>250000</v>
      </c>
      <c r="H22" s="2">
        <f t="shared" si="2"/>
        <v>1250000</v>
      </c>
      <c r="I22" s="3"/>
    </row>
    <row r="23" spans="1:9">
      <c r="A23" s="4" t="s">
        <v>60</v>
      </c>
      <c r="B23" s="15" t="s">
        <v>20</v>
      </c>
      <c r="C23" s="15">
        <v>5</v>
      </c>
      <c r="D23" s="15" t="s">
        <v>38</v>
      </c>
      <c r="E23" s="16">
        <v>250000</v>
      </c>
      <c r="F23" s="2">
        <f t="shared" si="0"/>
        <v>1250000</v>
      </c>
      <c r="G23" s="2">
        <f t="shared" si="1"/>
        <v>250000</v>
      </c>
      <c r="H23" s="2">
        <f t="shared" si="2"/>
        <v>1250000</v>
      </c>
      <c r="I23" s="3"/>
    </row>
    <row r="24" spans="1:9">
      <c r="A24" s="4" t="s">
        <v>61</v>
      </c>
      <c r="B24" s="27" t="s">
        <v>13</v>
      </c>
      <c r="C24" s="15">
        <v>10</v>
      </c>
      <c r="D24" s="15" t="s">
        <v>38</v>
      </c>
      <c r="E24" s="16">
        <v>2700000</v>
      </c>
      <c r="F24" s="2">
        <f t="shared" si="0"/>
        <v>27000000</v>
      </c>
      <c r="G24" s="2">
        <f t="shared" si="1"/>
        <v>2700000</v>
      </c>
      <c r="H24" s="2">
        <f t="shared" si="2"/>
        <v>27000000</v>
      </c>
      <c r="I24" s="3"/>
    </row>
    <row r="25" spans="1:9">
      <c r="A25" s="4" t="s">
        <v>62</v>
      </c>
      <c r="B25" s="15" t="s">
        <v>22</v>
      </c>
      <c r="C25" s="15">
        <v>5</v>
      </c>
      <c r="D25" s="15" t="s">
        <v>38</v>
      </c>
      <c r="E25" s="16">
        <v>800000</v>
      </c>
      <c r="F25" s="2">
        <f t="shared" si="0"/>
        <v>4000000</v>
      </c>
      <c r="G25" s="2">
        <f t="shared" si="1"/>
        <v>800000</v>
      </c>
      <c r="H25" s="2">
        <f t="shared" si="2"/>
        <v>4000000</v>
      </c>
      <c r="I25" s="3"/>
    </row>
    <row r="26" spans="1:9">
      <c r="A26" s="4" t="s">
        <v>63</v>
      </c>
      <c r="B26" s="15" t="s">
        <v>23</v>
      </c>
      <c r="C26" s="15">
        <v>5</v>
      </c>
      <c r="D26" s="15" t="s">
        <v>38</v>
      </c>
      <c r="E26" s="26">
        <v>250000</v>
      </c>
      <c r="F26" s="2">
        <f t="shared" si="0"/>
        <v>1250000</v>
      </c>
      <c r="G26" s="2">
        <f t="shared" si="1"/>
        <v>250000</v>
      </c>
      <c r="H26" s="2">
        <f t="shared" si="2"/>
        <v>1250000</v>
      </c>
      <c r="I26" s="3"/>
    </row>
    <row r="27" spans="1:9">
      <c r="A27" s="4" t="s">
        <v>64</v>
      </c>
      <c r="B27" s="15" t="s">
        <v>24</v>
      </c>
      <c r="C27" s="15">
        <v>1</v>
      </c>
      <c r="D27" s="15" t="s">
        <v>38</v>
      </c>
      <c r="E27" s="16">
        <v>800000</v>
      </c>
      <c r="F27" s="2">
        <f t="shared" si="0"/>
        <v>800000</v>
      </c>
      <c r="G27" s="2">
        <f t="shared" si="1"/>
        <v>800000</v>
      </c>
      <c r="H27" s="2">
        <f t="shared" si="2"/>
        <v>800000</v>
      </c>
      <c r="I27" s="3"/>
    </row>
    <row r="28" spans="1:9">
      <c r="A28" s="4" t="s">
        <v>65</v>
      </c>
      <c r="B28" s="27" t="s">
        <v>5</v>
      </c>
      <c r="C28" s="15">
        <v>50</v>
      </c>
      <c r="D28" s="15" t="s">
        <v>38</v>
      </c>
      <c r="E28" s="26">
        <v>100000</v>
      </c>
      <c r="F28" s="2">
        <f t="shared" si="0"/>
        <v>5000000</v>
      </c>
      <c r="G28" s="2">
        <f t="shared" si="1"/>
        <v>100000</v>
      </c>
      <c r="H28" s="2">
        <f t="shared" si="2"/>
        <v>5000000</v>
      </c>
      <c r="I28" s="3"/>
    </row>
    <row r="29" spans="1:9">
      <c r="A29" s="4" t="s">
        <v>66</v>
      </c>
      <c r="B29" s="27" t="s">
        <v>5</v>
      </c>
      <c r="C29" s="15">
        <v>20</v>
      </c>
      <c r="D29" s="15" t="s">
        <v>38</v>
      </c>
      <c r="E29" s="26">
        <v>100000</v>
      </c>
      <c r="F29" s="2">
        <f t="shared" si="0"/>
        <v>2000000</v>
      </c>
      <c r="G29" s="2">
        <f t="shared" si="1"/>
        <v>100000</v>
      </c>
      <c r="H29" s="2">
        <f t="shared" si="2"/>
        <v>2000000</v>
      </c>
      <c r="I29" s="3"/>
    </row>
    <row r="30" spans="1:9">
      <c r="A30" s="4" t="s">
        <v>67</v>
      </c>
      <c r="B30" s="27" t="s">
        <v>42</v>
      </c>
      <c r="C30" s="15">
        <v>4</v>
      </c>
      <c r="D30" s="15" t="s">
        <v>38</v>
      </c>
      <c r="E30" s="16">
        <v>1300000</v>
      </c>
      <c r="F30" s="2">
        <f t="shared" si="0"/>
        <v>5200000</v>
      </c>
      <c r="G30" s="2">
        <f t="shared" si="1"/>
        <v>1300000</v>
      </c>
      <c r="H30" s="2">
        <f t="shared" si="2"/>
        <v>5200000</v>
      </c>
      <c r="I30" s="3"/>
    </row>
    <row r="31" spans="1:9" ht="17.25" customHeight="1">
      <c r="A31" s="4" t="s">
        <v>68</v>
      </c>
      <c r="B31" s="15" t="s">
        <v>25</v>
      </c>
      <c r="C31" s="15">
        <v>6</v>
      </c>
      <c r="D31" s="15" t="s">
        <v>38</v>
      </c>
      <c r="E31" s="26">
        <v>500000</v>
      </c>
      <c r="F31" s="2">
        <f t="shared" si="0"/>
        <v>3000000</v>
      </c>
      <c r="G31" s="2">
        <f t="shared" si="1"/>
        <v>500000</v>
      </c>
      <c r="H31" s="2">
        <f t="shared" si="2"/>
        <v>3000000</v>
      </c>
      <c r="I31" s="3"/>
    </row>
    <row r="32" spans="1:9" ht="17.25" customHeight="1">
      <c r="A32" s="4" t="s">
        <v>69</v>
      </c>
      <c r="B32" s="15" t="s">
        <v>26</v>
      </c>
      <c r="C32" s="15">
        <v>15</v>
      </c>
      <c r="D32" s="15" t="s">
        <v>38</v>
      </c>
      <c r="E32" s="16">
        <v>200000</v>
      </c>
      <c r="F32" s="2">
        <f t="shared" si="0"/>
        <v>3000000</v>
      </c>
      <c r="G32" s="2">
        <f t="shared" si="1"/>
        <v>200000</v>
      </c>
      <c r="H32" s="2">
        <f t="shared" si="2"/>
        <v>3000000</v>
      </c>
      <c r="I32" s="3"/>
    </row>
    <row r="33" spans="1:9" ht="17.25" customHeight="1">
      <c r="A33" s="4" t="s">
        <v>70</v>
      </c>
      <c r="B33" s="28" t="s">
        <v>27</v>
      </c>
      <c r="C33" s="29">
        <v>5</v>
      </c>
      <c r="D33" s="28" t="s">
        <v>38</v>
      </c>
      <c r="E33" s="30">
        <v>350000</v>
      </c>
      <c r="F33" s="2">
        <f t="shared" si="0"/>
        <v>1750000</v>
      </c>
      <c r="G33" s="2">
        <f t="shared" si="1"/>
        <v>350000</v>
      </c>
      <c r="H33" s="2">
        <f t="shared" si="2"/>
        <v>1750000</v>
      </c>
      <c r="I33" s="3"/>
    </row>
    <row r="34" spans="1:9" ht="17.25" customHeight="1">
      <c r="A34" s="4" t="s">
        <v>77</v>
      </c>
      <c r="B34" s="28" t="s">
        <v>83</v>
      </c>
      <c r="C34" s="20">
        <v>10</v>
      </c>
      <c r="D34" s="20" t="s">
        <v>81</v>
      </c>
      <c r="E34" s="21">
        <v>100000</v>
      </c>
      <c r="F34" s="22">
        <f t="shared" si="0"/>
        <v>1000000</v>
      </c>
      <c r="G34" s="22">
        <f t="shared" si="1"/>
        <v>100000</v>
      </c>
      <c r="H34" s="22">
        <f t="shared" si="2"/>
        <v>1000000</v>
      </c>
      <c r="I34" s="23"/>
    </row>
    <row r="35" spans="1:9" ht="17.25" customHeight="1">
      <c r="A35" s="4" t="s">
        <v>78</v>
      </c>
      <c r="B35" s="28" t="s">
        <v>84</v>
      </c>
      <c r="C35" s="20">
        <v>20</v>
      </c>
      <c r="D35" s="20" t="s">
        <v>82</v>
      </c>
      <c r="E35" s="21">
        <v>200000</v>
      </c>
      <c r="F35" s="22">
        <f t="shared" si="0"/>
        <v>4000000</v>
      </c>
      <c r="G35" s="22">
        <f t="shared" si="1"/>
        <v>200000</v>
      </c>
      <c r="H35" s="22">
        <f t="shared" si="2"/>
        <v>4000000</v>
      </c>
      <c r="I35" s="23"/>
    </row>
    <row r="36" spans="1:9" ht="17.25" customHeight="1">
      <c r="A36" s="4" t="s">
        <v>79</v>
      </c>
      <c r="B36" s="28" t="s">
        <v>85</v>
      </c>
      <c r="C36" s="20">
        <v>7</v>
      </c>
      <c r="D36" s="20" t="s">
        <v>82</v>
      </c>
      <c r="E36" s="21">
        <v>600000</v>
      </c>
      <c r="F36" s="22">
        <f t="shared" si="0"/>
        <v>4200000</v>
      </c>
      <c r="G36" s="22">
        <f t="shared" si="1"/>
        <v>600000</v>
      </c>
      <c r="H36" s="22">
        <f t="shared" si="2"/>
        <v>4200000</v>
      </c>
      <c r="I36" s="23"/>
    </row>
    <row r="37" spans="1:9" ht="17.25" customHeight="1">
      <c r="A37" s="4" t="s">
        <v>71</v>
      </c>
      <c r="B37" s="28" t="s">
        <v>28</v>
      </c>
      <c r="C37" s="29">
        <v>4</v>
      </c>
      <c r="D37" s="28" t="s">
        <v>38</v>
      </c>
      <c r="E37" s="31">
        <v>450000</v>
      </c>
      <c r="F37" s="2">
        <f t="shared" si="0"/>
        <v>1800000</v>
      </c>
      <c r="G37" s="2">
        <f t="shared" si="1"/>
        <v>450000</v>
      </c>
      <c r="H37" s="2">
        <f t="shared" si="2"/>
        <v>1800000</v>
      </c>
      <c r="I37" s="3"/>
    </row>
    <row r="38" spans="1:9" ht="17.25" customHeight="1">
      <c r="A38" s="4" t="s">
        <v>72</v>
      </c>
      <c r="B38" s="15" t="s">
        <v>36</v>
      </c>
      <c r="C38" s="15">
        <v>14</v>
      </c>
      <c r="D38" s="15" t="s">
        <v>38</v>
      </c>
      <c r="E38" s="16">
        <v>1200000</v>
      </c>
      <c r="F38" s="2">
        <f t="shared" si="0"/>
        <v>16800000</v>
      </c>
      <c r="G38" s="2">
        <f t="shared" si="1"/>
        <v>1200000</v>
      </c>
      <c r="H38" s="2">
        <f t="shared" si="2"/>
        <v>16800000</v>
      </c>
      <c r="I38" s="3"/>
    </row>
    <row r="39" spans="1:9" ht="17.25" customHeight="1">
      <c r="A39" s="4" t="s">
        <v>73</v>
      </c>
      <c r="B39" s="15" t="s">
        <v>37</v>
      </c>
      <c r="C39" s="15">
        <v>5</v>
      </c>
      <c r="D39" s="15" t="s">
        <v>38</v>
      </c>
      <c r="E39" s="16">
        <v>700000</v>
      </c>
      <c r="F39" s="2">
        <f t="shared" si="0"/>
        <v>3500000</v>
      </c>
      <c r="G39" s="2">
        <f t="shared" si="1"/>
        <v>700000</v>
      </c>
      <c r="H39" s="2">
        <f t="shared" si="2"/>
        <v>3500000</v>
      </c>
      <c r="I39" s="3"/>
    </row>
    <row r="40" spans="1:9" ht="17.25" customHeight="1">
      <c r="A40" s="4" t="s">
        <v>74</v>
      </c>
      <c r="B40" s="15">
        <v>300970</v>
      </c>
      <c r="C40" s="15">
        <v>8</v>
      </c>
      <c r="D40" s="15" t="s">
        <v>38</v>
      </c>
      <c r="E40" s="16">
        <v>500000</v>
      </c>
      <c r="F40" s="2">
        <f t="shared" si="0"/>
        <v>4000000</v>
      </c>
      <c r="G40" s="2">
        <f t="shared" si="1"/>
        <v>500000</v>
      </c>
      <c r="H40" s="2">
        <f t="shared" si="2"/>
        <v>4000000</v>
      </c>
      <c r="I40" s="3"/>
    </row>
    <row r="41" spans="1:9" ht="17.25" customHeight="1">
      <c r="A41" s="4" t="s">
        <v>75</v>
      </c>
      <c r="B41" s="15" t="s">
        <v>35</v>
      </c>
      <c r="C41" s="15">
        <v>8</v>
      </c>
      <c r="D41" s="15" t="s">
        <v>38</v>
      </c>
      <c r="E41" s="16">
        <v>600000</v>
      </c>
      <c r="F41" s="2">
        <f t="shared" si="0"/>
        <v>4800000</v>
      </c>
      <c r="G41" s="2">
        <f t="shared" si="1"/>
        <v>600000</v>
      </c>
      <c r="H41" s="2">
        <f t="shared" si="2"/>
        <v>4800000</v>
      </c>
      <c r="I41" s="3"/>
    </row>
    <row r="42" spans="1:9">
      <c r="A42" s="1" t="s">
        <v>40</v>
      </c>
      <c r="B42" s="6"/>
      <c r="C42" s="6"/>
      <c r="D42" s="6"/>
      <c r="E42" s="6"/>
      <c r="F42" s="7">
        <f>SUM(F6:F41)</f>
        <v>157400000</v>
      </c>
      <c r="G42" s="6"/>
      <c r="H42" s="11">
        <f t="shared" ref="H42:H45" si="3">F42</f>
        <v>157400000</v>
      </c>
      <c r="I42" s="6"/>
    </row>
    <row r="43" spans="1:9">
      <c r="A43" s="4" t="s">
        <v>6</v>
      </c>
      <c r="B43" s="8" t="s">
        <v>39</v>
      </c>
      <c r="C43" s="3"/>
      <c r="D43" s="3"/>
      <c r="E43" s="3"/>
      <c r="F43" s="2">
        <f>$H$42*10%</f>
        <v>15740000</v>
      </c>
      <c r="G43" s="3"/>
      <c r="H43" s="10">
        <f t="shared" si="3"/>
        <v>15740000</v>
      </c>
      <c r="I43" s="3"/>
    </row>
    <row r="44" spans="1:9">
      <c r="A44" s="4" t="s">
        <v>7</v>
      </c>
      <c r="B44" s="8" t="s">
        <v>39</v>
      </c>
      <c r="C44" s="3"/>
      <c r="D44" s="3"/>
      <c r="E44" s="3"/>
      <c r="F44" s="2">
        <f>$H$42*10%</f>
        <v>15740000</v>
      </c>
      <c r="G44" s="3"/>
      <c r="H44" s="10">
        <f t="shared" si="3"/>
        <v>15740000</v>
      </c>
      <c r="I44" s="3"/>
    </row>
    <row r="45" spans="1:9">
      <c r="A45" s="4" t="s">
        <v>8</v>
      </c>
      <c r="B45" s="3"/>
      <c r="C45" s="3"/>
      <c r="D45" s="3"/>
      <c r="E45" s="3"/>
      <c r="F45" s="10">
        <v>-440000</v>
      </c>
      <c r="G45" s="3"/>
      <c r="H45" s="10">
        <f t="shared" si="3"/>
        <v>-440000</v>
      </c>
      <c r="I45" s="3"/>
    </row>
    <row r="46" spans="1:9">
      <c r="A46" s="5" t="s">
        <v>9</v>
      </c>
      <c r="B46" s="6"/>
      <c r="C46" s="6"/>
      <c r="D46" s="6"/>
      <c r="E46" s="6"/>
      <c r="F46" s="7">
        <f>SUM(F42:F45)</f>
        <v>188440000</v>
      </c>
      <c r="G46" s="6"/>
      <c r="H46" s="7">
        <f>F46</f>
        <v>188440000</v>
      </c>
      <c r="I46" s="6"/>
    </row>
  </sheetData>
  <mergeCells count="7">
    <mergeCell ref="A1:I1"/>
    <mergeCell ref="I3:I4"/>
    <mergeCell ref="A3:B4"/>
    <mergeCell ref="C3:C4"/>
    <mergeCell ref="D3:D4"/>
    <mergeCell ref="E3:F3"/>
    <mergeCell ref="G3:H3"/>
  </mergeCells>
  <phoneticPr fontId="3" type="noConversion"/>
  <pageMargins left="0.27559055118110237" right="0" top="0.59055118110236227" bottom="0" header="0" footer="0"/>
  <pageSetup paperSize="9" scale="81" orientation="portrait" r:id="rId1"/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내역서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choi</dc:creator>
  <cp:lastModifiedBy>USER</cp:lastModifiedBy>
  <cp:lastPrinted>2016-11-01T23:47:37Z</cp:lastPrinted>
  <dcterms:created xsi:type="dcterms:W3CDTF">2016-09-27T09:29:26Z</dcterms:created>
  <dcterms:modified xsi:type="dcterms:W3CDTF">2016-11-01T23:48:02Z</dcterms:modified>
</cp:coreProperties>
</file>